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2135"/>
  </bookViews>
  <sheets>
    <sheet name="факт  2017 г.   (на 15.12.2017)" sheetId="9" r:id="rId1"/>
    <sheet name="анализ 2017 г.  (на 15.12.2017)" sheetId="10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H20" i="9" l="1"/>
  <c r="I20" i="9"/>
  <c r="J20" i="9"/>
  <c r="G20" i="9"/>
  <c r="K28" i="9"/>
  <c r="K27" i="9"/>
  <c r="K26" i="9"/>
  <c r="K25" i="9"/>
  <c r="K24" i="9"/>
  <c r="K23" i="9"/>
  <c r="K22" i="9"/>
  <c r="K21" i="9"/>
  <c r="K29" i="9"/>
  <c r="J34" i="9"/>
  <c r="K34" i="9" s="1"/>
  <c r="K33" i="9"/>
  <c r="K32" i="9"/>
  <c r="K31" i="9"/>
  <c r="I30" i="9"/>
  <c r="H30" i="9"/>
  <c r="G30" i="9"/>
  <c r="K20" i="9"/>
  <c r="I35" i="9"/>
  <c r="H35" i="9"/>
  <c r="G35" i="9"/>
  <c r="K30" i="9" l="1"/>
  <c r="K35" i="9" s="1"/>
  <c r="J30" i="9"/>
  <c r="J35" i="9" s="1"/>
</calcChain>
</file>

<file path=xl/sharedStrings.xml><?xml version="1.0" encoding="utf-8"?>
<sst xmlns="http://schemas.openxmlformats.org/spreadsheetml/2006/main" count="94" uniqueCount="73">
  <si>
    <t>№ п/п</t>
  </si>
  <si>
    <t xml:space="preserve">Наименование мероприятий </t>
  </si>
  <si>
    <t>Количество в натуральных показателях</t>
  </si>
  <si>
    <t>План</t>
  </si>
  <si>
    <t>Факт</t>
  </si>
  <si>
    <t>отклонение</t>
  </si>
  <si>
    <t>причины отклонения</t>
  </si>
  <si>
    <t>Заемные средства</t>
  </si>
  <si>
    <t>Бюджетные средства</t>
  </si>
  <si>
    <t>Улучшение производственных показателей, %, по годам реализации в зависимости от утвержденной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</si>
  <si>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</si>
  <si>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 от утвержденной инвестиционной программы (проекта)</t>
  </si>
  <si>
    <t>план</t>
  </si>
  <si>
    <t>факт</t>
  </si>
  <si>
    <t>* - данная информация размещается на Интернет-ресурсе уполномоченного органа, осуществляющего руководство в сферах естественных монополий и на регулируемых рынках;</t>
  </si>
  <si>
    <t>** - отчет о прибылях и убытках представляется согласно приложению 3 приказа Министра финансов Республики Казахстан от 20 августа 2010 года № 422 «Об утверждении перечня и форм годовой финансовой отчетности для публикации организациями публичного интереса (кроме финансовых организаций)»;</t>
  </si>
  <si>
    <t>*** - с приложением подтверждающих документов по реализации инвестиционной программы (копии соответствующих договоров, контрактов, акты о приемке выполненных работ, справка о стоимости выполненных работ и затрат, счет-фактуры, акты-приемки в эксплуатацию государственных приемочных комиссий, внутренние накладные, внутренние приказы субъектов регулируемого рынка о вводе в эксплуатацию и принятии на баланс).</t>
  </si>
  <si>
    <t xml:space="preserve">наименование субъекта естественной монополии, вид деятельности, кем утвержден(а) программа (проект) (дата, номер приказа) </t>
  </si>
  <si>
    <t>1.</t>
  </si>
  <si>
    <t>Подача воды по распределительным сетям</t>
  </si>
  <si>
    <t>Замена аварийных внутриквартальных сетей водопровода</t>
  </si>
  <si>
    <t>2.</t>
  </si>
  <si>
    <t>шт.</t>
  </si>
  <si>
    <t>3.</t>
  </si>
  <si>
    <t>4.</t>
  </si>
  <si>
    <t>5.</t>
  </si>
  <si>
    <t>6.</t>
  </si>
  <si>
    <t>7.</t>
  </si>
  <si>
    <t>8.</t>
  </si>
  <si>
    <t>9.</t>
  </si>
  <si>
    <t>Отвод сточных вод</t>
  </si>
  <si>
    <t>Генеральный директор:                                                                                                                 Альбеков З.И.</t>
  </si>
  <si>
    <t>Итого по услуге подача воды по распределительным сетям</t>
  </si>
  <si>
    <t>Итого по услуге отвод сточных вод</t>
  </si>
  <si>
    <t>Всего по регулируемым услугам:</t>
  </si>
  <si>
    <t>ГКП на ПХВ "Кокшетау Су Арнасы" при акимате г. Кокшетау</t>
  </si>
  <si>
    <t>Приложение 4</t>
  </si>
  <si>
    <t>к Правилам утверждения инвестиционных</t>
  </si>
  <si>
    <t>программ (проектов) субъекта естественной</t>
  </si>
  <si>
    <t>монополии, их корректировки, а также</t>
  </si>
  <si>
    <t>проведения анализа информации об их</t>
  </si>
  <si>
    <t>исполнении</t>
  </si>
  <si>
    <t>Информация субъекта естетственной монополии о ходе исполнения субъектом</t>
  </si>
  <si>
    <t>Информация о реализации инвестиционной программы (проекта) в разрезе источников финансирования, тыс. тенге</t>
  </si>
  <si>
    <t>Единица измерения (для натуральных показателей)</t>
  </si>
  <si>
    <t>Сумма инвестиционной программы (проекта), тыс. тенге</t>
  </si>
  <si>
    <t>Собственные средства</t>
  </si>
  <si>
    <t>Показатели эффективности, надежности и качества</t>
  </si>
  <si>
    <t>Факт года (полугодия), предшествующего отчетному периоду</t>
  </si>
  <si>
    <t>План (год)</t>
  </si>
  <si>
    <t>Факт текущего года (полугодия)</t>
  </si>
  <si>
    <t>Оценка достижения показателей эффективности, надежности и качества</t>
  </si>
  <si>
    <t>Причины (обоснование) недостижения показателей эффективности, надежности и качества</t>
  </si>
  <si>
    <t xml:space="preserve">                          инвестиционной программы (проекта) / об исполнении инвестиционной программы (проекта)*</t>
  </si>
  <si>
    <t>Нерегулируемая (иная) деятельность</t>
  </si>
  <si>
    <t>комплект</t>
  </si>
  <si>
    <t>Снижение аварийности, %, по годам реализации в зависимости от утвержденной инвестиционной программы (проекта)</t>
  </si>
  <si>
    <t>на 2017 год</t>
  </si>
  <si>
    <t>Водоснабжение и водоотведение. Приказ ДКРМ и ЗК от 09.11.2017 г. № 167-ОД</t>
  </si>
  <si>
    <t>м</t>
  </si>
  <si>
    <t>Ремонт металлоконструкций фильтров № 5 и 6 станции очистки воды</t>
  </si>
  <si>
    <t>работа</t>
  </si>
  <si>
    <t>Приобретение клапанов Д-150, 200</t>
  </si>
  <si>
    <t>Приобретение прибора вакуумного фильтрования для лаборатории ОСВ</t>
  </si>
  <si>
    <t>Приобретение программного обеспечения для доработки программы "УКП-Вода"</t>
  </si>
  <si>
    <t>Приобретение насосов погружных тип ЭЦВ 6-10-110</t>
  </si>
  <si>
    <t>Приобретение нивелира оптического</t>
  </si>
  <si>
    <t>Приобретение задвижек с фланцами и затворов</t>
  </si>
  <si>
    <t>Приобретение колец, плит, люков и крышек</t>
  </si>
  <si>
    <t>Замена канализационного коллектора (СБО) и самотечной канализации</t>
  </si>
  <si>
    <t>Приобретение электродвигателя 37 кВт/1500 4А для насоса КНС</t>
  </si>
  <si>
    <t>Реконструкция КНС-1 с монтажом насосного оборудования</t>
  </si>
  <si>
    <t>Замена оборудования станции биологической очистки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</si>
</sst>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/>
    </xf>
    <xf numFmtId="0" fontId="4" fillId="0" borderId="0" xfId="1" applyAlignment="1" applyProtection="1">
      <alignment horizontal="right"/>
    </xf>
    <xf numFmtId="0" fontId="5" fillId="0" borderId="0" xfId="0" applyFont="1" applyAlignment="1">
      <alignment horizontal="center"/>
    </xf>
    <xf numFmtId="0" fontId="3" fillId="0" borderId="14" xfId="0" applyFont="1" applyBorder="1" applyAlignment="1">
      <alignment vertical="top" wrapText="1"/>
    </xf>
    <xf numFmtId="2" fontId="3" fillId="0" borderId="14" xfId="0" applyNumberFormat="1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2" fontId="1" fillId="0" borderId="14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2" fontId="1" fillId="0" borderId="1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wrapText="1"/>
    </xf>
    <xf numFmtId="0" fontId="4" fillId="0" borderId="13" xfId="1" applyBorder="1" applyAlignment="1" applyProtection="1">
      <alignment vertical="top" wrapText="1"/>
    </xf>
    <xf numFmtId="0" fontId="4" fillId="0" borderId="0" xfId="1" applyAlignment="1" applyProtection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164" fontId="8" fillId="0" borderId="17" xfId="0" applyNumberFormat="1" applyFont="1" applyBorder="1" applyAlignment="1">
      <alignment horizontal="center"/>
    </xf>
    <xf numFmtId="164" fontId="8" fillId="0" borderId="20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7" xfId="0" applyFont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nline.zakon.kz/Document/?link_id=100157923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tabSelected="1" topLeftCell="A22" zoomScaleNormal="100" workbookViewId="0">
      <selection activeCell="L30" sqref="L30:L34"/>
    </sheetView>
  </sheetViews>
  <sheetFormatPr defaultRowHeight="15" x14ac:dyDescent="0.25"/>
  <cols>
    <col min="1" max="1" width="3.140625" customWidth="1"/>
    <col min="2" max="2" width="11.85546875" bestFit="1" customWidth="1"/>
    <col min="3" max="3" width="24.85546875" bestFit="1" customWidth="1"/>
    <col min="4" max="4" width="8.140625" bestFit="1" customWidth="1"/>
    <col min="5" max="5" width="6.5703125" bestFit="1" customWidth="1"/>
    <col min="6" max="6" width="7.42578125" bestFit="1" customWidth="1"/>
    <col min="7" max="7" width="9.85546875" customWidth="1"/>
    <col min="15" max="15" width="7.85546875" customWidth="1"/>
    <col min="16" max="16" width="8.7109375" customWidth="1"/>
    <col min="18" max="18" width="7.42578125" bestFit="1" customWidth="1"/>
  </cols>
  <sheetData>
    <row r="1" spans="1:21" ht="15.75" x14ac:dyDescent="0.25">
      <c r="T1" s="4"/>
    </row>
    <row r="2" spans="1:21" x14ac:dyDescent="0.25">
      <c r="T2" s="5"/>
    </row>
    <row r="3" spans="1:21" ht="15.75" x14ac:dyDescent="0.25">
      <c r="T3" s="4"/>
    </row>
    <row r="4" spans="1:21" ht="15.75" x14ac:dyDescent="0.25">
      <c r="T4" s="4"/>
    </row>
    <row r="5" spans="1:21" ht="15.75" x14ac:dyDescent="0.25">
      <c r="T5" s="4"/>
    </row>
    <row r="6" spans="1:21" ht="15.75" x14ac:dyDescent="0.25">
      <c r="T6" s="4"/>
    </row>
    <row r="7" spans="1:21" ht="15.75" x14ac:dyDescent="0.25">
      <c r="C7" s="15"/>
      <c r="D7" s="15" t="s">
        <v>42</v>
      </c>
      <c r="E7" s="15"/>
      <c r="F7" s="15"/>
      <c r="G7" s="15"/>
      <c r="H7" s="15"/>
      <c r="I7" s="15"/>
      <c r="J7" s="15"/>
      <c r="K7" s="15"/>
      <c r="L7" s="15"/>
      <c r="M7" s="15"/>
      <c r="N7" s="15"/>
      <c r="T7" s="4"/>
    </row>
    <row r="8" spans="1:21" ht="15.75" x14ac:dyDescent="0.25">
      <c r="C8" s="15" t="s">
        <v>53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7"/>
      <c r="T8" s="4"/>
    </row>
    <row r="9" spans="1:21" ht="15.75" x14ac:dyDescent="0.25">
      <c r="C9" s="15"/>
      <c r="D9" s="15"/>
      <c r="E9" s="15"/>
      <c r="F9" s="15"/>
      <c r="G9" s="15" t="s">
        <v>57</v>
      </c>
      <c r="H9" s="6"/>
      <c r="I9" s="15"/>
      <c r="J9" s="15"/>
      <c r="K9" s="15"/>
      <c r="L9" s="15"/>
      <c r="M9" s="15"/>
      <c r="N9" s="15"/>
    </row>
    <row r="10" spans="1:21" ht="15.75" x14ac:dyDescent="0.25">
      <c r="C10" s="15"/>
      <c r="D10" s="15"/>
      <c r="E10" s="15"/>
      <c r="F10" s="15"/>
      <c r="G10" s="15"/>
      <c r="H10" s="6"/>
      <c r="I10" s="15"/>
      <c r="J10" s="15"/>
      <c r="K10" s="15"/>
      <c r="L10" s="15"/>
      <c r="M10" s="15"/>
      <c r="N10" s="15"/>
    </row>
    <row r="11" spans="1:21" ht="15.75" x14ac:dyDescent="0.25">
      <c r="T11" s="6"/>
    </row>
    <row r="12" spans="1:21" ht="15.75" x14ac:dyDescent="0.25">
      <c r="A12" s="1" t="s">
        <v>17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" t="s">
        <v>35</v>
      </c>
      <c r="P12" s="9"/>
      <c r="Q12" s="9"/>
      <c r="R12" s="9"/>
      <c r="S12" s="9"/>
      <c r="T12" s="9"/>
    </row>
    <row r="13" spans="1:21" x14ac:dyDescent="0.25">
      <c r="A13" s="9" t="s">
        <v>58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1" ht="15.75" thickBot="1" x14ac:dyDescent="0.3"/>
    <row r="15" spans="1:21" ht="35.25" customHeight="1" thickBot="1" x14ac:dyDescent="0.3">
      <c r="A15" s="57" t="s">
        <v>0</v>
      </c>
      <c r="B15" s="60" t="s">
        <v>43</v>
      </c>
      <c r="C15" s="61"/>
      <c r="D15" s="61"/>
      <c r="E15" s="61"/>
      <c r="F15" s="61"/>
      <c r="G15" s="45" t="s">
        <v>45</v>
      </c>
      <c r="H15" s="45"/>
      <c r="I15" s="61" t="s">
        <v>46</v>
      </c>
      <c r="J15" s="61"/>
      <c r="K15" s="61"/>
      <c r="L15" s="62"/>
      <c r="M15" s="60" t="s">
        <v>7</v>
      </c>
      <c r="N15" s="61"/>
      <c r="O15" s="61"/>
      <c r="P15" s="61"/>
      <c r="Q15" s="46" t="s">
        <v>8</v>
      </c>
      <c r="R15" s="48"/>
      <c r="S15" s="46" t="s">
        <v>54</v>
      </c>
      <c r="T15" s="48"/>
      <c r="U15" s="2"/>
    </row>
    <row r="16" spans="1:21" ht="77.25" customHeight="1" x14ac:dyDescent="0.25">
      <c r="A16" s="58"/>
      <c r="B16" s="51" t="s">
        <v>1</v>
      </c>
      <c r="C16" s="52"/>
      <c r="D16" s="57" t="s">
        <v>44</v>
      </c>
      <c r="E16" s="51" t="s">
        <v>2</v>
      </c>
      <c r="F16" s="52"/>
      <c r="G16" s="58" t="s">
        <v>12</v>
      </c>
      <c r="H16" s="58" t="s">
        <v>13</v>
      </c>
      <c r="I16" s="57" t="s">
        <v>3</v>
      </c>
      <c r="J16" s="57" t="s">
        <v>4</v>
      </c>
      <c r="K16" s="57"/>
      <c r="L16" s="57" t="s">
        <v>6</v>
      </c>
      <c r="M16" s="57" t="s">
        <v>3</v>
      </c>
      <c r="N16" s="57" t="s">
        <v>4</v>
      </c>
      <c r="O16" s="57" t="s">
        <v>5</v>
      </c>
      <c r="P16" s="51" t="s">
        <v>6</v>
      </c>
      <c r="Q16" s="45" t="s">
        <v>3</v>
      </c>
      <c r="R16" s="45" t="s">
        <v>4</v>
      </c>
      <c r="S16" s="45" t="s">
        <v>3</v>
      </c>
      <c r="T16" s="45" t="s">
        <v>4</v>
      </c>
      <c r="U16" s="2"/>
    </row>
    <row r="17" spans="1:21" ht="4.5" customHeight="1" thickBot="1" x14ac:dyDescent="0.3">
      <c r="A17" s="58"/>
      <c r="B17" s="53"/>
      <c r="C17" s="54"/>
      <c r="D17" s="58"/>
      <c r="E17" s="55"/>
      <c r="F17" s="56"/>
      <c r="G17" s="58"/>
      <c r="H17" s="58"/>
      <c r="I17" s="58"/>
      <c r="J17" s="58"/>
      <c r="K17" s="58"/>
      <c r="L17" s="58"/>
      <c r="M17" s="58"/>
      <c r="N17" s="58"/>
      <c r="O17" s="58"/>
      <c r="P17" s="53"/>
      <c r="Q17" s="45"/>
      <c r="R17" s="45"/>
      <c r="S17" s="45"/>
      <c r="T17" s="45"/>
      <c r="U17" s="3"/>
    </row>
    <row r="18" spans="1:21" ht="16.5" thickBot="1" x14ac:dyDescent="0.3">
      <c r="A18" s="59"/>
      <c r="B18" s="55"/>
      <c r="C18" s="56"/>
      <c r="D18" s="59"/>
      <c r="E18" s="22" t="s">
        <v>12</v>
      </c>
      <c r="F18" s="22" t="s">
        <v>13</v>
      </c>
      <c r="G18" s="59"/>
      <c r="H18" s="59"/>
      <c r="I18" s="59"/>
      <c r="J18" s="59"/>
      <c r="K18" s="59"/>
      <c r="L18" s="59"/>
      <c r="M18" s="59"/>
      <c r="N18" s="59"/>
      <c r="O18" s="59"/>
      <c r="P18" s="55"/>
      <c r="Q18" s="45"/>
      <c r="R18" s="45"/>
      <c r="S18" s="45"/>
      <c r="T18" s="45"/>
      <c r="U18" s="2"/>
    </row>
    <row r="19" spans="1:21" ht="15.75" x14ac:dyDescent="0.25">
      <c r="A19" s="19">
        <v>1</v>
      </c>
      <c r="B19" s="21">
        <v>2</v>
      </c>
      <c r="C19" s="21">
        <v>3</v>
      </c>
      <c r="D19" s="21">
        <v>4</v>
      </c>
      <c r="E19" s="21">
        <v>5</v>
      </c>
      <c r="F19" s="21">
        <v>6</v>
      </c>
      <c r="G19" s="21">
        <v>7</v>
      </c>
      <c r="H19" s="21">
        <v>8</v>
      </c>
      <c r="I19" s="21">
        <v>9</v>
      </c>
      <c r="J19" s="21">
        <v>10</v>
      </c>
      <c r="K19" s="21">
        <v>11</v>
      </c>
      <c r="L19" s="21">
        <v>12</v>
      </c>
      <c r="M19" s="21">
        <v>13</v>
      </c>
      <c r="N19" s="21">
        <v>14</v>
      </c>
      <c r="O19" s="21">
        <v>15</v>
      </c>
      <c r="P19" s="21">
        <v>16</v>
      </c>
      <c r="Q19" s="21">
        <v>17</v>
      </c>
      <c r="R19" s="21">
        <v>18</v>
      </c>
      <c r="S19" s="21">
        <v>19</v>
      </c>
      <c r="T19" s="21">
        <v>20</v>
      </c>
      <c r="U19" s="2"/>
    </row>
    <row r="20" spans="1:21" ht="15.75" customHeight="1" x14ac:dyDescent="0.25">
      <c r="A20" s="20"/>
      <c r="B20" s="46" t="s">
        <v>32</v>
      </c>
      <c r="C20" s="47"/>
      <c r="D20" s="47"/>
      <c r="E20" s="47"/>
      <c r="F20" s="48"/>
      <c r="G20" s="11">
        <f>G21+G22+G23+G24+G25+G26+G27+G28+G29</f>
        <v>88694</v>
      </c>
      <c r="H20" s="11">
        <f t="shared" ref="H20:J20" si="0">H21+H22+H23+H24+H25+H26+H27+H28+H29</f>
        <v>88694</v>
      </c>
      <c r="I20" s="11">
        <f t="shared" si="0"/>
        <v>88694</v>
      </c>
      <c r="J20" s="11">
        <f t="shared" si="0"/>
        <v>88694</v>
      </c>
      <c r="K20" s="11">
        <f t="shared" ref="K20" si="1">K29</f>
        <v>0</v>
      </c>
      <c r="L20" s="49"/>
      <c r="M20" s="11"/>
      <c r="N20" s="11"/>
      <c r="O20" s="11"/>
      <c r="P20" s="11"/>
      <c r="Q20" s="11"/>
      <c r="R20" s="11"/>
      <c r="S20" s="11"/>
      <c r="T20" s="11"/>
      <c r="U20" s="2"/>
    </row>
    <row r="21" spans="1:21" ht="33.75" x14ac:dyDescent="0.25">
      <c r="A21" s="12" t="s">
        <v>18</v>
      </c>
      <c r="B21" s="31" t="s">
        <v>19</v>
      </c>
      <c r="C21" s="24" t="s">
        <v>20</v>
      </c>
      <c r="D21" s="12" t="s">
        <v>59</v>
      </c>
      <c r="E21" s="12">
        <v>6304.7</v>
      </c>
      <c r="F21" s="12">
        <v>6304.7</v>
      </c>
      <c r="G21" s="18">
        <v>72459.42</v>
      </c>
      <c r="H21" s="18">
        <v>72459.42</v>
      </c>
      <c r="I21" s="18">
        <v>72459.42</v>
      </c>
      <c r="J21" s="18">
        <v>72459.42</v>
      </c>
      <c r="K21" s="18">
        <f t="shared" ref="K21:K28" si="2">I21-J21</f>
        <v>0</v>
      </c>
      <c r="L21" s="50"/>
      <c r="M21" s="11"/>
      <c r="N21" s="11"/>
      <c r="O21" s="11"/>
      <c r="P21" s="11"/>
      <c r="Q21" s="11"/>
      <c r="R21" s="11"/>
      <c r="S21" s="11"/>
      <c r="T21" s="11"/>
      <c r="U21" s="2"/>
    </row>
    <row r="22" spans="1:21" ht="33.75" x14ac:dyDescent="0.25">
      <c r="A22" s="12" t="s">
        <v>21</v>
      </c>
      <c r="B22" s="31"/>
      <c r="C22" s="24" t="s">
        <v>60</v>
      </c>
      <c r="D22" s="12" t="s">
        <v>61</v>
      </c>
      <c r="E22" s="12">
        <v>2</v>
      </c>
      <c r="F22" s="12">
        <v>2</v>
      </c>
      <c r="G22" s="18">
        <v>2286.2199999999998</v>
      </c>
      <c r="H22" s="18">
        <v>2286.2199999999998</v>
      </c>
      <c r="I22" s="18">
        <v>2286.2199999999998</v>
      </c>
      <c r="J22" s="18">
        <v>2286.2199999999998</v>
      </c>
      <c r="K22" s="18">
        <f t="shared" si="2"/>
        <v>0</v>
      </c>
      <c r="L22" s="50"/>
      <c r="M22" s="11"/>
      <c r="N22" s="11"/>
      <c r="O22" s="11"/>
      <c r="P22" s="11"/>
      <c r="Q22" s="11"/>
      <c r="R22" s="11"/>
      <c r="S22" s="11"/>
      <c r="T22" s="11"/>
      <c r="U22" s="2"/>
    </row>
    <row r="23" spans="1:21" ht="22.5" x14ac:dyDescent="0.25">
      <c r="A23" s="12" t="s">
        <v>23</v>
      </c>
      <c r="B23" s="31"/>
      <c r="C23" s="24" t="s">
        <v>62</v>
      </c>
      <c r="D23" s="12" t="s">
        <v>22</v>
      </c>
      <c r="E23" s="12">
        <v>21</v>
      </c>
      <c r="F23" s="12">
        <v>21</v>
      </c>
      <c r="G23" s="18">
        <v>1885.8</v>
      </c>
      <c r="H23" s="18">
        <v>1885.8</v>
      </c>
      <c r="I23" s="18">
        <v>1885.8</v>
      </c>
      <c r="J23" s="18">
        <v>1885.8</v>
      </c>
      <c r="K23" s="18">
        <f t="shared" si="2"/>
        <v>0</v>
      </c>
      <c r="L23" s="50"/>
      <c r="M23" s="11"/>
      <c r="N23" s="11"/>
      <c r="O23" s="11"/>
      <c r="P23" s="11"/>
      <c r="Q23" s="11"/>
      <c r="R23" s="11"/>
      <c r="S23" s="11"/>
      <c r="T23" s="11"/>
      <c r="U23" s="2"/>
    </row>
    <row r="24" spans="1:21" ht="33.75" x14ac:dyDescent="0.25">
      <c r="A24" s="12" t="s">
        <v>24</v>
      </c>
      <c r="B24" s="31"/>
      <c r="C24" s="24" t="s">
        <v>63</v>
      </c>
      <c r="D24" s="12" t="s">
        <v>22</v>
      </c>
      <c r="E24" s="12">
        <v>1</v>
      </c>
      <c r="F24" s="12">
        <v>1</v>
      </c>
      <c r="G24" s="18">
        <v>473</v>
      </c>
      <c r="H24" s="18">
        <v>473</v>
      </c>
      <c r="I24" s="18">
        <v>473</v>
      </c>
      <c r="J24" s="18">
        <v>473</v>
      </c>
      <c r="K24" s="18">
        <f t="shared" si="2"/>
        <v>0</v>
      </c>
      <c r="L24" s="50"/>
      <c r="M24" s="11"/>
      <c r="N24" s="11"/>
      <c r="O24" s="11"/>
      <c r="P24" s="11"/>
      <c r="Q24" s="11"/>
      <c r="R24" s="11"/>
      <c r="S24" s="11"/>
      <c r="T24" s="11"/>
      <c r="U24" s="2"/>
    </row>
    <row r="25" spans="1:21" ht="33.75" x14ac:dyDescent="0.25">
      <c r="A25" s="12" t="s">
        <v>25</v>
      </c>
      <c r="B25" s="31"/>
      <c r="C25" s="24" t="s">
        <v>64</v>
      </c>
      <c r="D25" s="12" t="s">
        <v>22</v>
      </c>
      <c r="E25" s="12">
        <v>1</v>
      </c>
      <c r="F25" s="12">
        <v>1</v>
      </c>
      <c r="G25" s="18">
        <v>2768.28</v>
      </c>
      <c r="H25" s="18">
        <v>2768.28</v>
      </c>
      <c r="I25" s="18">
        <v>2768.28</v>
      </c>
      <c r="J25" s="18">
        <v>2768.28</v>
      </c>
      <c r="K25" s="18">
        <f t="shared" si="2"/>
        <v>0</v>
      </c>
      <c r="L25" s="50"/>
      <c r="M25" s="11"/>
      <c r="N25" s="11"/>
      <c r="O25" s="11"/>
      <c r="P25" s="11"/>
      <c r="Q25" s="11"/>
      <c r="R25" s="11"/>
      <c r="S25" s="11"/>
      <c r="T25" s="11"/>
      <c r="U25" s="2"/>
    </row>
    <row r="26" spans="1:21" ht="22.5" x14ac:dyDescent="0.25">
      <c r="A26" s="12" t="s">
        <v>26</v>
      </c>
      <c r="B26" s="31"/>
      <c r="C26" s="24" t="s">
        <v>65</v>
      </c>
      <c r="D26" s="12" t="s">
        <v>22</v>
      </c>
      <c r="E26" s="12">
        <v>3</v>
      </c>
      <c r="F26" s="12">
        <v>3</v>
      </c>
      <c r="G26" s="18">
        <v>584</v>
      </c>
      <c r="H26" s="18">
        <v>584</v>
      </c>
      <c r="I26" s="18">
        <v>584</v>
      </c>
      <c r="J26" s="18">
        <v>584</v>
      </c>
      <c r="K26" s="18">
        <f t="shared" si="2"/>
        <v>0</v>
      </c>
      <c r="L26" s="50"/>
      <c r="M26" s="11"/>
      <c r="N26" s="11"/>
      <c r="O26" s="11"/>
      <c r="P26" s="11"/>
      <c r="Q26" s="11"/>
      <c r="R26" s="11"/>
      <c r="S26" s="11"/>
      <c r="T26" s="11"/>
      <c r="U26" s="2"/>
    </row>
    <row r="27" spans="1:21" ht="22.5" x14ac:dyDescent="0.25">
      <c r="A27" s="12" t="s">
        <v>27</v>
      </c>
      <c r="B27" s="31"/>
      <c r="C27" s="24" t="s">
        <v>66</v>
      </c>
      <c r="D27" s="12" t="s">
        <v>22</v>
      </c>
      <c r="E27" s="12">
        <v>1</v>
      </c>
      <c r="F27" s="12">
        <v>1</v>
      </c>
      <c r="G27" s="18">
        <v>120.71</v>
      </c>
      <c r="H27" s="18">
        <v>120.71</v>
      </c>
      <c r="I27" s="18">
        <v>120.71</v>
      </c>
      <c r="J27" s="18">
        <v>120.71</v>
      </c>
      <c r="K27" s="18">
        <f t="shared" si="2"/>
        <v>0</v>
      </c>
      <c r="L27" s="50"/>
      <c r="M27" s="11"/>
      <c r="N27" s="11"/>
      <c r="O27" s="11"/>
      <c r="P27" s="11"/>
      <c r="Q27" s="11"/>
      <c r="R27" s="11"/>
      <c r="S27" s="11"/>
      <c r="T27" s="11"/>
      <c r="U27" s="2"/>
    </row>
    <row r="28" spans="1:21" ht="22.5" x14ac:dyDescent="0.25">
      <c r="A28" s="12" t="s">
        <v>28</v>
      </c>
      <c r="B28" s="31"/>
      <c r="C28" s="24" t="s">
        <v>67</v>
      </c>
      <c r="D28" s="12" t="s">
        <v>22</v>
      </c>
      <c r="E28" s="12">
        <v>168</v>
      </c>
      <c r="F28" s="12">
        <v>168</v>
      </c>
      <c r="G28" s="18">
        <v>2001</v>
      </c>
      <c r="H28" s="18">
        <v>2001</v>
      </c>
      <c r="I28" s="18">
        <v>2001</v>
      </c>
      <c r="J28" s="18">
        <v>2001</v>
      </c>
      <c r="K28" s="18">
        <f t="shared" si="2"/>
        <v>0</v>
      </c>
      <c r="L28" s="50"/>
      <c r="M28" s="11"/>
      <c r="N28" s="11"/>
      <c r="O28" s="11"/>
      <c r="P28" s="11"/>
      <c r="Q28" s="11"/>
      <c r="R28" s="11"/>
      <c r="S28" s="11"/>
      <c r="T28" s="11"/>
      <c r="U28" s="2"/>
    </row>
    <row r="29" spans="1:21" ht="22.5" x14ac:dyDescent="0.25">
      <c r="A29" s="12" t="s">
        <v>29</v>
      </c>
      <c r="B29" s="31"/>
      <c r="C29" s="25" t="s">
        <v>68</v>
      </c>
      <c r="D29" s="12" t="s">
        <v>22</v>
      </c>
      <c r="E29" s="12">
        <v>1291</v>
      </c>
      <c r="F29" s="12">
        <v>1291</v>
      </c>
      <c r="G29" s="18">
        <v>6115.57</v>
      </c>
      <c r="H29" s="8">
        <v>6115.57</v>
      </c>
      <c r="I29" s="18">
        <v>6115.57</v>
      </c>
      <c r="J29" s="18">
        <v>6115.57</v>
      </c>
      <c r="K29" s="8">
        <f>J29-I29</f>
        <v>0</v>
      </c>
      <c r="L29" s="50"/>
      <c r="M29" s="11"/>
      <c r="N29" s="11"/>
      <c r="O29" s="11"/>
      <c r="P29" s="11"/>
      <c r="Q29" s="11"/>
      <c r="R29" s="11"/>
      <c r="S29" s="11"/>
      <c r="T29" s="11"/>
      <c r="U29" s="2"/>
    </row>
    <row r="30" spans="1:21" ht="15.75" customHeight="1" x14ac:dyDescent="0.25">
      <c r="A30" s="23"/>
      <c r="B30" s="32" t="s">
        <v>33</v>
      </c>
      <c r="C30" s="33"/>
      <c r="D30" s="33"/>
      <c r="E30" s="33"/>
      <c r="F30" s="34"/>
      <c r="G30" s="8">
        <f>G31+G32+G33+G34</f>
        <v>58468.930000000008</v>
      </c>
      <c r="H30" s="8">
        <f t="shared" ref="H30:K30" si="3">H31+H32+H33+H34</f>
        <v>58468.930000000008</v>
      </c>
      <c r="I30" s="8">
        <f t="shared" si="3"/>
        <v>58468.930000000008</v>
      </c>
      <c r="J30" s="8">
        <f t="shared" si="3"/>
        <v>58468.930000000008</v>
      </c>
      <c r="K30" s="8">
        <f t="shared" si="3"/>
        <v>0</v>
      </c>
      <c r="L30" s="35"/>
      <c r="M30" s="8"/>
      <c r="N30" s="8"/>
      <c r="O30" s="8"/>
      <c r="P30" s="8"/>
      <c r="Q30" s="8"/>
      <c r="R30" s="8"/>
      <c r="S30" s="8"/>
      <c r="T30" s="8"/>
      <c r="U30" s="2"/>
    </row>
    <row r="31" spans="1:21" ht="33.75" x14ac:dyDescent="0.25">
      <c r="A31" s="23" t="s">
        <v>18</v>
      </c>
      <c r="B31" s="38" t="s">
        <v>30</v>
      </c>
      <c r="C31" s="7" t="s">
        <v>69</v>
      </c>
      <c r="D31" s="23" t="s">
        <v>59</v>
      </c>
      <c r="E31" s="23">
        <v>269</v>
      </c>
      <c r="F31" s="23">
        <v>269</v>
      </c>
      <c r="G31" s="8">
        <v>16295.27</v>
      </c>
      <c r="H31" s="8">
        <v>16295.27</v>
      </c>
      <c r="I31" s="8">
        <v>16295.27</v>
      </c>
      <c r="J31" s="8">
        <v>16295.27</v>
      </c>
      <c r="K31" s="8">
        <f t="shared" ref="K31:K34" si="4">J31-I31</f>
        <v>0</v>
      </c>
      <c r="L31" s="36"/>
      <c r="M31" s="8"/>
      <c r="N31" s="8"/>
      <c r="O31" s="8"/>
      <c r="P31" s="8"/>
      <c r="Q31" s="7"/>
      <c r="R31" s="7"/>
      <c r="S31" s="23"/>
      <c r="T31" s="23"/>
      <c r="U31" s="2"/>
    </row>
    <row r="32" spans="1:21" ht="22.5" x14ac:dyDescent="0.25">
      <c r="A32" s="23" t="s">
        <v>21</v>
      </c>
      <c r="B32" s="39"/>
      <c r="C32" s="7" t="s">
        <v>70</v>
      </c>
      <c r="D32" s="23" t="s">
        <v>22</v>
      </c>
      <c r="E32" s="23">
        <v>1</v>
      </c>
      <c r="F32" s="23">
        <v>1</v>
      </c>
      <c r="G32" s="8">
        <v>258.93</v>
      </c>
      <c r="H32" s="8">
        <v>258.93</v>
      </c>
      <c r="I32" s="8">
        <v>258.93</v>
      </c>
      <c r="J32" s="8">
        <v>258.93</v>
      </c>
      <c r="K32" s="8">
        <f t="shared" si="4"/>
        <v>0</v>
      </c>
      <c r="L32" s="36"/>
      <c r="M32" s="8"/>
      <c r="N32" s="8"/>
      <c r="O32" s="8"/>
      <c r="P32" s="8"/>
      <c r="Q32" s="7"/>
      <c r="R32" s="7"/>
      <c r="S32" s="23"/>
      <c r="T32" s="23"/>
      <c r="U32" s="2"/>
    </row>
    <row r="33" spans="1:21" ht="33.75" x14ac:dyDescent="0.25">
      <c r="A33" s="23"/>
      <c r="B33" s="39"/>
      <c r="C33" s="7" t="s">
        <v>71</v>
      </c>
      <c r="D33" s="23" t="s">
        <v>55</v>
      </c>
      <c r="E33" s="23">
        <v>1</v>
      </c>
      <c r="F33" s="23">
        <v>1</v>
      </c>
      <c r="G33" s="8">
        <v>15471.67</v>
      </c>
      <c r="H33" s="8">
        <v>15471.67</v>
      </c>
      <c r="I33" s="8">
        <v>15471.67</v>
      </c>
      <c r="J33" s="8">
        <v>15471.67</v>
      </c>
      <c r="K33" s="8">
        <f t="shared" si="4"/>
        <v>0</v>
      </c>
      <c r="L33" s="36"/>
      <c r="M33" s="8"/>
      <c r="N33" s="8"/>
      <c r="O33" s="8"/>
      <c r="P33" s="8"/>
      <c r="Q33" s="7"/>
      <c r="R33" s="7"/>
      <c r="S33" s="23"/>
      <c r="T33" s="23"/>
      <c r="U33" s="2"/>
    </row>
    <row r="34" spans="1:21" ht="22.5" x14ac:dyDescent="0.25">
      <c r="A34" s="23" t="s">
        <v>23</v>
      </c>
      <c r="B34" s="40"/>
      <c r="C34" s="7" t="s">
        <v>72</v>
      </c>
      <c r="D34" s="23" t="s">
        <v>61</v>
      </c>
      <c r="E34" s="23">
        <v>1</v>
      </c>
      <c r="F34" s="23">
        <v>1</v>
      </c>
      <c r="G34" s="8">
        <v>26443.06</v>
      </c>
      <c r="H34" s="23">
        <v>26443.06</v>
      </c>
      <c r="I34" s="8">
        <v>26443.06</v>
      </c>
      <c r="J34" s="8">
        <f>H34</f>
        <v>26443.06</v>
      </c>
      <c r="K34" s="8">
        <f t="shared" si="4"/>
        <v>0</v>
      </c>
      <c r="L34" s="37"/>
      <c r="M34" s="8"/>
      <c r="N34" s="8"/>
      <c r="O34" s="8"/>
      <c r="P34" s="8"/>
      <c r="Q34" s="7"/>
      <c r="R34" s="7"/>
      <c r="S34" s="23"/>
      <c r="T34" s="23"/>
      <c r="U34" s="2"/>
    </row>
    <row r="35" spans="1:21" ht="15.75" customHeight="1" x14ac:dyDescent="0.25">
      <c r="A35" s="23"/>
      <c r="B35" s="32" t="s">
        <v>34</v>
      </c>
      <c r="C35" s="33"/>
      <c r="D35" s="33"/>
      <c r="E35" s="33"/>
      <c r="F35" s="34"/>
      <c r="G35" s="8">
        <f>G20+G30</f>
        <v>147162.93</v>
      </c>
      <c r="H35" s="8">
        <f>H20+H30</f>
        <v>147162.93</v>
      </c>
      <c r="I35" s="8">
        <f>I20+I30</f>
        <v>147162.93</v>
      </c>
      <c r="J35" s="8">
        <f>J20+J30</f>
        <v>147162.93</v>
      </c>
      <c r="K35" s="8">
        <f>K20+K30</f>
        <v>0</v>
      </c>
      <c r="L35" s="8"/>
      <c r="M35" s="8"/>
      <c r="N35" s="8"/>
      <c r="O35" s="8"/>
      <c r="P35" s="8"/>
      <c r="Q35" s="7"/>
      <c r="R35" s="7"/>
      <c r="S35" s="23"/>
      <c r="T35" s="23"/>
      <c r="U35" s="2"/>
    </row>
    <row r="36" spans="1:21" ht="24.75" customHeight="1" x14ac:dyDescent="0.25">
      <c r="A36" s="41"/>
      <c r="B36" s="43" t="s">
        <v>14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26"/>
    </row>
    <row r="37" spans="1:21" ht="33.75" customHeight="1" x14ac:dyDescent="0.25">
      <c r="A37" s="41"/>
      <c r="B37" s="27" t="s">
        <v>15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6"/>
    </row>
    <row r="38" spans="1:21" ht="32.25" customHeight="1" thickBot="1" x14ac:dyDescent="0.3">
      <c r="A38" s="42"/>
      <c r="B38" s="29" t="s">
        <v>16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26"/>
    </row>
    <row r="40" spans="1:21" ht="15.75" x14ac:dyDescent="0.25">
      <c r="C40" s="10" t="s">
        <v>31</v>
      </c>
      <c r="D40" s="10"/>
      <c r="E40" s="10"/>
      <c r="F40" s="10"/>
      <c r="G40" s="10"/>
      <c r="H40" s="10"/>
      <c r="I40" s="10"/>
      <c r="J40" s="10"/>
      <c r="K40" s="10"/>
    </row>
    <row r="41" spans="1:21" ht="15.75" x14ac:dyDescent="0.25">
      <c r="C41" s="10"/>
      <c r="D41" s="10"/>
      <c r="E41" s="10"/>
      <c r="F41" s="10"/>
      <c r="G41" s="10"/>
      <c r="H41" s="10"/>
      <c r="I41" s="10"/>
      <c r="J41" s="10"/>
      <c r="K41" s="10"/>
    </row>
  </sheetData>
  <mergeCells count="36">
    <mergeCell ref="S15:T15"/>
    <mergeCell ref="B16:C18"/>
    <mergeCell ref="D16:D18"/>
    <mergeCell ref="E16:F17"/>
    <mergeCell ref="G16:G18"/>
    <mergeCell ref="H16:H18"/>
    <mergeCell ref="I16:I18"/>
    <mergeCell ref="J16:J18"/>
    <mergeCell ref="K16:K18"/>
    <mergeCell ref="L16:L18"/>
    <mergeCell ref="B15:F15"/>
    <mergeCell ref="G15:H15"/>
    <mergeCell ref="I15:L15"/>
    <mergeCell ref="M15:P15"/>
    <mergeCell ref="Q15:R15"/>
    <mergeCell ref="M16:M18"/>
    <mergeCell ref="A36:A38"/>
    <mergeCell ref="B36:T36"/>
    <mergeCell ref="Q16:Q18"/>
    <mergeCell ref="R16:R18"/>
    <mergeCell ref="S16:S18"/>
    <mergeCell ref="T16:T18"/>
    <mergeCell ref="B20:F20"/>
    <mergeCell ref="L20:L29"/>
    <mergeCell ref="A15:A18"/>
    <mergeCell ref="N16:N18"/>
    <mergeCell ref="O16:O18"/>
    <mergeCell ref="P16:P18"/>
    <mergeCell ref="U36:U38"/>
    <mergeCell ref="B37:T37"/>
    <mergeCell ref="B38:T38"/>
    <mergeCell ref="B21:B29"/>
    <mergeCell ref="B30:F30"/>
    <mergeCell ref="L30:L34"/>
    <mergeCell ref="B31:B34"/>
    <mergeCell ref="B35:F35"/>
  </mergeCells>
  <hyperlinks>
    <hyperlink ref="B37" r:id="rId1" display="http://online.zakon.kz/Document/?link_id=1001579239"/>
  </hyperlinks>
  <pageMargins left="0.11811023622047245" right="0.11811023622047245" top="0.74803149606299213" bottom="0.74803149606299213" header="0.31496062992125984" footer="0.31496062992125984"/>
  <pageSetup paperSize="9" scale="5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D14" sqref="D14:D15"/>
    </sheetView>
  </sheetViews>
  <sheetFormatPr defaultRowHeight="15" x14ac:dyDescent="0.25"/>
  <cols>
    <col min="1" max="1" width="36.7109375" customWidth="1"/>
    <col min="2" max="2" width="18.140625" customWidth="1"/>
    <col min="3" max="3" width="10.42578125" bestFit="1" customWidth="1"/>
    <col min="4" max="4" width="14.42578125" customWidth="1"/>
    <col min="5" max="5" width="18.7109375" customWidth="1"/>
    <col min="6" max="6" width="19" customWidth="1"/>
  </cols>
  <sheetData>
    <row r="1" spans="1:6" x14ac:dyDescent="0.25">
      <c r="D1" s="14"/>
      <c r="E1" s="14"/>
      <c r="F1" s="14" t="s">
        <v>36</v>
      </c>
    </row>
    <row r="2" spans="1:6" x14ac:dyDescent="0.25">
      <c r="D2" s="14" t="s">
        <v>37</v>
      </c>
      <c r="E2" s="14"/>
      <c r="F2" s="14"/>
    </row>
    <row r="3" spans="1:6" x14ac:dyDescent="0.25">
      <c r="D3" s="14" t="s">
        <v>38</v>
      </c>
      <c r="E3" s="14"/>
      <c r="F3" s="14"/>
    </row>
    <row r="4" spans="1:6" x14ac:dyDescent="0.25">
      <c r="D4" s="14" t="s">
        <v>39</v>
      </c>
      <c r="E4" s="14"/>
      <c r="F4" s="14"/>
    </row>
    <row r="5" spans="1:6" x14ac:dyDescent="0.25">
      <c r="D5" s="14" t="s">
        <v>40</v>
      </c>
      <c r="E5" s="14"/>
      <c r="F5" s="14"/>
    </row>
    <row r="6" spans="1:6" x14ac:dyDescent="0.25">
      <c r="D6" s="14" t="s">
        <v>41</v>
      </c>
      <c r="E6" s="14"/>
      <c r="F6" s="14"/>
    </row>
    <row r="7" spans="1:6" x14ac:dyDescent="0.25">
      <c r="D7" s="14"/>
      <c r="E7" s="14"/>
      <c r="F7" s="14"/>
    </row>
    <row r="9" spans="1:6" ht="56.25" x14ac:dyDescent="0.25">
      <c r="A9" s="12" t="s">
        <v>47</v>
      </c>
      <c r="B9" s="12" t="s">
        <v>48</v>
      </c>
      <c r="C9" s="13" t="s">
        <v>49</v>
      </c>
      <c r="D9" s="12" t="s">
        <v>50</v>
      </c>
      <c r="E9" s="12" t="s">
        <v>51</v>
      </c>
      <c r="F9" s="12" t="s">
        <v>52</v>
      </c>
    </row>
    <row r="10" spans="1:6" ht="15" customHeight="1" x14ac:dyDescent="0.25">
      <c r="A10" s="63" t="s">
        <v>9</v>
      </c>
      <c r="B10" s="45"/>
      <c r="C10" s="65"/>
      <c r="D10" s="65"/>
      <c r="E10" s="65"/>
      <c r="F10" s="65"/>
    </row>
    <row r="11" spans="1:6" ht="21" customHeight="1" thickBot="1" x14ac:dyDescent="0.3">
      <c r="A11" s="81"/>
      <c r="B11" s="45"/>
      <c r="C11" s="65"/>
      <c r="D11" s="65"/>
      <c r="E11" s="65"/>
      <c r="F11" s="65"/>
    </row>
    <row r="12" spans="1:6" ht="15" customHeight="1" x14ac:dyDescent="0.25">
      <c r="A12" s="63" t="s">
        <v>10</v>
      </c>
      <c r="B12" s="74">
        <v>38.9</v>
      </c>
      <c r="C12" s="76"/>
      <c r="D12" s="78">
        <v>38.6</v>
      </c>
      <c r="E12" s="70"/>
      <c r="F12" s="70"/>
    </row>
    <row r="13" spans="1:6" ht="30" customHeight="1" thickBot="1" x14ac:dyDescent="0.3">
      <c r="A13" s="63"/>
      <c r="B13" s="75"/>
      <c r="C13" s="77"/>
      <c r="D13" s="79"/>
      <c r="E13" s="80"/>
      <c r="F13" s="80"/>
    </row>
    <row r="14" spans="1:6" ht="15" customHeight="1" x14ac:dyDescent="0.25">
      <c r="A14" s="67" t="s">
        <v>11</v>
      </c>
      <c r="B14" s="64">
        <v>20.7</v>
      </c>
      <c r="C14" s="70"/>
      <c r="D14" s="72">
        <v>19.100000000000001</v>
      </c>
      <c r="E14" s="70"/>
      <c r="F14" s="70"/>
    </row>
    <row r="15" spans="1:6" ht="24" customHeight="1" x14ac:dyDescent="0.25">
      <c r="A15" s="68"/>
      <c r="B15" s="69"/>
      <c r="C15" s="71"/>
      <c r="D15" s="73"/>
      <c r="E15" s="71"/>
      <c r="F15" s="71"/>
    </row>
    <row r="16" spans="1:6" ht="15" customHeight="1" x14ac:dyDescent="0.25">
      <c r="A16" s="63" t="s">
        <v>56</v>
      </c>
      <c r="B16" s="64">
        <v>0</v>
      </c>
      <c r="C16" s="65"/>
      <c r="D16" s="66">
        <v>0</v>
      </c>
      <c r="E16" s="65"/>
      <c r="F16" s="65"/>
    </row>
    <row r="17" spans="1:6" ht="24" customHeight="1" x14ac:dyDescent="0.25">
      <c r="A17" s="63"/>
      <c r="B17" s="64"/>
      <c r="C17" s="65"/>
      <c r="D17" s="66"/>
      <c r="E17" s="65"/>
      <c r="F17" s="65"/>
    </row>
  </sheetData>
  <mergeCells count="24">
    <mergeCell ref="F12:F13"/>
    <mergeCell ref="A10:A11"/>
    <mergeCell ref="B10:B11"/>
    <mergeCell ref="C10:C11"/>
    <mergeCell ref="D10:D11"/>
    <mergeCell ref="E10:E11"/>
    <mergeCell ref="F10:F11"/>
    <mergeCell ref="A12:A13"/>
    <mergeCell ref="B12:B13"/>
    <mergeCell ref="C12:C13"/>
    <mergeCell ref="D12:D13"/>
    <mergeCell ref="E12:E13"/>
    <mergeCell ref="F16:F17"/>
    <mergeCell ref="A14:A15"/>
    <mergeCell ref="B14:B15"/>
    <mergeCell ref="C14:C15"/>
    <mergeCell ref="D14:D15"/>
    <mergeCell ref="E14:E15"/>
    <mergeCell ref="F14:F15"/>
    <mergeCell ref="A16:A17"/>
    <mergeCell ref="B16:B17"/>
    <mergeCell ref="C16:C17"/>
    <mergeCell ref="D16:D17"/>
    <mergeCell ref="E16:E1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факт  2017 г.   (на 15.12.2017)</vt:lpstr>
      <vt:lpstr>анализ 2017 г.  (на 15.12.2017)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REM_13</dc:creator>
  <cp:lastModifiedBy>Dedkova</cp:lastModifiedBy>
  <cp:lastPrinted>2017-06-13T08:37:52Z</cp:lastPrinted>
  <dcterms:created xsi:type="dcterms:W3CDTF">2015-04-22T05:28:06Z</dcterms:created>
  <dcterms:modified xsi:type="dcterms:W3CDTF">2017-12-20T03:41:11Z</dcterms:modified>
</cp:coreProperties>
</file>